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Ion Stancel\Dropbox\ion\2020 disertatie\septembrie\"/>
    </mc:Choice>
  </mc:AlternateContent>
  <xr:revisionPtr revIDLastSave="0" documentId="13_ncr:1_{00A9DDBC-19C4-403C-AA6D-E86112810583}" xr6:coauthVersionLast="45" xr6:coauthVersionMax="45" xr10:uidLastSave="{00000000-0000-0000-0000-000000000000}"/>
  <bookViews>
    <workbookView xWindow="-120" yWindow="-120" windowWidth="21840" windowHeight="13140" activeTab="2" xr2:uid="{00000000-000D-0000-FFFF-FFFF00000000}"/>
  </bookViews>
  <sheets>
    <sheet name="2" sheetId="1" r:id="rId1"/>
    <sheet name="cat 2" sheetId="2" r:id="rId2"/>
    <sheet name=" PV 2" sheetId="5" r:id="rId3"/>
  </sheets>
  <definedNames>
    <definedName name="_xlnm.Print_Area" localSheetId="2">' PV 2'!$A$1:$F$34</definedName>
    <definedName name="_xlnm.Print_Area" localSheetId="0">'2'!$A$1:$J$10</definedName>
    <definedName name="_xlnm.Print_Area" localSheetId="1">'cat 2'!$A$1:$H$28</definedName>
    <definedName name="_xlnm.Print_Titles" localSheetId="1">'cat 2'!$11:$13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10" i="1"/>
  <c r="C21" i="5" l="1"/>
  <c r="C19" i="5"/>
  <c r="C20" i="5"/>
  <c r="C18" i="5"/>
  <c r="C17" i="5"/>
  <c r="G10" i="1" l="1"/>
  <c r="G8" i="1"/>
  <c r="F10" i="1"/>
  <c r="F8" i="1"/>
  <c r="E16" i="2" l="1"/>
  <c r="D16" i="2"/>
  <c r="B16" i="2"/>
  <c r="E14" i="2"/>
  <c r="D14" i="2"/>
  <c r="B14" i="2"/>
  <c r="G16" i="2" l="1"/>
  <c r="G14" i="2"/>
  <c r="G17" i="2"/>
  <c r="G15" i="2"/>
</calcChain>
</file>

<file path=xl/sharedStrings.xml><?xml version="1.0" encoding="utf-8"?>
<sst xmlns="http://schemas.openxmlformats.org/spreadsheetml/2006/main" count="80" uniqueCount="68">
  <si>
    <t>Universitatea POLITEHNICA din Bucureşti
Facultatea Transporturi
Catedra Telecomenzi şi Electronică în Transporturi</t>
  </si>
  <si>
    <t>Nr. crt.</t>
  </si>
  <si>
    <t>Nr. Dosar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</si>
  <si>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</si>
  <si>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</si>
  <si>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</si>
  <si>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</si>
  <si>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</si>
  <si>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</si>
  <si>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</si>
  <si>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t>-</t>
  </si>
  <si>
    <r>
      <t xml:space="preserve">Universitatea </t>
    </r>
    <r>
      <rPr>
        <b/>
        <sz val="10"/>
        <rFont val="Arial"/>
        <family val="2"/>
      </rPr>
      <t xml:space="preserve">POLITEHNICA </t>
    </r>
    <r>
      <rPr>
        <sz val="11"/>
        <color theme="1"/>
        <rFont val="Calibri"/>
        <family val="2"/>
        <scheme val="minor"/>
      </rPr>
      <t>din Bucureşti</t>
    </r>
  </si>
  <si>
    <t>SESIUNEA</t>
  </si>
  <si>
    <r>
      <t xml:space="preserve">Facultatea de </t>
    </r>
    <r>
      <rPr>
        <b/>
        <sz val="10"/>
        <rFont val="Arial"/>
        <family val="2"/>
      </rPr>
      <t>TRANSPORTURI</t>
    </r>
  </si>
  <si>
    <t>Data</t>
  </si>
  <si>
    <t>STUDII UNIVERSITARE DE MASTERAT</t>
  </si>
  <si>
    <t>CATALOG EXAMEN DE DISERTAȚIE</t>
  </si>
  <si>
    <t>Nr._________________________</t>
  </si>
  <si>
    <t>Numele, iniţiala prenumelui tatălui şi prenumele absolventului</t>
  </si>
  <si>
    <t>Anul abosolvirii</t>
  </si>
  <si>
    <t>Tema disertatiei</t>
  </si>
  <si>
    <t>Conducător disertație</t>
  </si>
  <si>
    <t>Media examenului de disertație</t>
  </si>
  <si>
    <t>Observaţii</t>
  </si>
  <si>
    <t>Grad didactic, numele şi prenumele</t>
  </si>
  <si>
    <t>Semnătură</t>
  </si>
  <si>
    <t>Preşedinte comisie,</t>
  </si>
  <si>
    <t>Nume şi prenume</t>
  </si>
  <si>
    <t>Secretar comisie,</t>
  </si>
  <si>
    <t>Universitatea POLITEHNICA din Bucureşti</t>
  </si>
  <si>
    <t>Facultatea de TRANSPORTURI</t>
  </si>
  <si>
    <t>COMISIA PENTRU SUSȚINEREA LUCRĂRII DE DISERTAȚIE</t>
  </si>
  <si>
    <t>PROCES VERBAL NR........</t>
  </si>
  <si>
    <t>Nr.crt.</t>
  </si>
  <si>
    <t>Numele, Inițiala, Prenumele Tatălui și Prenumele</t>
  </si>
  <si>
    <t>Nota Obținută</t>
  </si>
  <si>
    <t>Întocmit diploma de master</t>
  </si>
  <si>
    <t>Observații</t>
  </si>
  <si>
    <t>Comisia de examinare,</t>
  </si>
  <si>
    <t>Membri</t>
  </si>
  <si>
    <t>Președinte</t>
  </si>
  <si>
    <t>Membri comisie</t>
  </si>
  <si>
    <t>Susţinerea disertației STT</t>
  </si>
  <si>
    <r>
      <t xml:space="preserve">Programul de studii </t>
    </r>
    <r>
      <rPr>
        <b/>
        <sz val="10"/>
        <rFont val="Arial"/>
        <family val="2"/>
      </rPr>
      <t>SISTEME TELEMATICE PENTRU TRANSPORTURI</t>
    </r>
  </si>
  <si>
    <t>SPECIALIZAREA:  SISTEME TELEMATICE PENTRU TRANSPORTURI</t>
  </si>
  <si>
    <t>Conf.dr.ing. MINEA Marius</t>
  </si>
  <si>
    <t>1. Conf.dr.ing. COSTEA Ilona Mădălina</t>
  </si>
  <si>
    <r>
      <t xml:space="preserve">Domeniul: </t>
    </r>
    <r>
      <rPr>
        <b/>
        <sz val="11"/>
        <color theme="1"/>
        <rFont val="Calibri"/>
        <family val="2"/>
        <scheme val="minor"/>
      </rPr>
      <t>Inginerie electronică, telecomunicații și tehnologii informaționale</t>
    </r>
  </si>
  <si>
    <t>2. Conf.dr.ing. Gheorghiu Răzvan Andrei</t>
  </si>
  <si>
    <t>3. Conf.dr.ing. Nemțanu Florin Codruț</t>
  </si>
  <si>
    <t>2020</t>
  </si>
  <si>
    <t>As. dr.ing. STĂNCEL Ion Nicolae</t>
  </si>
  <si>
    <t>4. S.l. dr.ing. Dumitrescu Cătălin Marian</t>
  </si>
  <si>
    <t>Subsemnații Conf.dr.ing. MINEA Marius  – președinte, și membrii comisiei Conf.dr.ing. COSTEA Ilona Mădălina,Conf.dr.ing. Gheorghiu Răzvan Andrei  ,Conf.dr.ing. Nemțanu Florin Codruț , S.l. dr.ing. Dumitrescu Cătălin Marian pentru susținerea lucrării de DISERTAȚIE, numiți în baza ordinului Rectoratului nr........................ din................................. am procedat la stabilirea rezultatelor obținute de absolvenții de master.</t>
  </si>
  <si>
    <t>din data de 9 septembrie 2020</t>
  </si>
  <si>
    <t>GHIŢĂ C.C. Cristian-Antonio</t>
  </si>
  <si>
    <t>Sisteme de control continuu a indicilor unui vehicul</t>
  </si>
  <si>
    <t>Conf. Dr. Ing. Ilona Costea</t>
  </si>
  <si>
    <t>1/septembrie 2020</t>
  </si>
  <si>
    <t>VASILE A. Florina-Elena</t>
  </si>
  <si>
    <t>Studiu asupra soluțiilor de parcare în mediul urban</t>
  </si>
  <si>
    <t>Conf.Dr.Ing. Razvan-Andrei Gheorghiu</t>
  </si>
  <si>
    <t>2/septembrie 2020</t>
  </si>
  <si>
    <t>septembrie 2020</t>
  </si>
  <si>
    <t>09.09.2020</t>
  </si>
  <si>
    <t>Sesiunea septembrie 2020</t>
  </si>
  <si>
    <t>din data de 09.09.2020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</si>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</sst>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7" fillId="0" borderId="0" xfId="1" applyFont="1"/>
    <xf numFmtId="14" fontId="7" fillId="0" borderId="0" xfId="1" applyNumberFormat="1" applyFont="1" applyAlignment="1">
      <alignment horizontal="left"/>
    </xf>
    <xf numFmtId="0" fontId="6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Fill="1"/>
    <xf numFmtId="0" fontId="1" fillId="0" borderId="0" xfId="1" applyFill="1"/>
    <xf numFmtId="2" fontId="5" fillId="0" borderId="6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0" xfId="1" applyFont="1" applyFill="1"/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Border="1" applyAlignment="1">
      <alignment horizontal="center" vertical="top"/>
    </xf>
    <xf numFmtId="0" fontId="1" fillId="0" borderId="0" xfId="1" applyFont="1" applyAlignment="1">
      <alignment horizontal="right"/>
    </xf>
    <xf numFmtId="0" fontId="1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6" xfId="0" applyBorder="1"/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/>
    <xf numFmtId="0" fontId="0" fillId="0" borderId="14" xfId="0" applyBorder="1" applyAlignment="1">
      <alignment horizontal="center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0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2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0" fillId="0" borderId="27" xfId="0" applyBorder="1"/>
    <xf numFmtId="0" fontId="0" fillId="0" borderId="14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9" fontId="5" fillId="0" borderId="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0" fillId="0" borderId="6" xfId="3" applyBorder="1" applyAlignment="1" applyProtection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6" xfId="1" applyBorder="1"/>
    <xf numFmtId="0" fontId="1" fillId="0" borderId="11" xfId="1" applyBorder="1"/>
    <xf numFmtId="0" fontId="1" fillId="0" borderId="7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0" fontId="1" fillId="0" borderId="8" xfId="1" applyBorder="1"/>
    <xf numFmtId="0" fontId="1" fillId="0" borderId="9" xfId="1" applyBorder="1"/>
    <xf numFmtId="0" fontId="1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85725</xdr:rowOff>
    </xdr:from>
    <xdr:to>
      <xdr:col>3</xdr:col>
      <xdr:colOff>381000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5725"/>
          <a:ext cx="647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zoomScaleNormal="100" workbookViewId="0">
      <selection activeCell="K14" sqref="K14"/>
    </sheetView>
  </sheetViews>
  <sheetFormatPr defaultRowHeight="12.75" x14ac:dyDescent="0.2"/>
  <cols>
    <col min="1" max="1" width="5.7109375" style="1" customWidth="1"/>
    <col min="2" max="2" width="7.42578125" style="4" customWidth="1"/>
    <col min="3" max="3" width="30.5703125" style="5" customWidth="1"/>
    <col min="4" max="4" width="34.85546875" style="5" customWidth="1"/>
    <col min="5" max="5" width="15" style="5" customWidth="1"/>
    <col min="6" max="6" width="12.85546875" style="5" customWidth="1"/>
    <col min="7" max="7" width="9.140625" style="5"/>
    <col min="8" max="8" width="10.28515625" style="5" customWidth="1"/>
    <col min="9" max="9" width="9" style="5" customWidth="1"/>
    <col min="10" max="10" width="0" style="1" hidden="1" customWidth="1"/>
    <col min="11" max="16384" width="9.140625" style="1"/>
  </cols>
  <sheetData>
    <row r="1" spans="1:10" ht="12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0" ht="47.25" customHeight="1" x14ac:dyDescent="0.2">
      <c r="A2" s="57"/>
      <c r="B2" s="57"/>
      <c r="C2" s="57"/>
      <c r="D2" s="57"/>
      <c r="E2" s="57"/>
      <c r="F2" s="57"/>
      <c r="G2" s="57"/>
      <c r="H2" s="57"/>
      <c r="I2" s="57"/>
    </row>
    <row r="3" spans="1:10" ht="14.25" customHeight="1" x14ac:dyDescent="0.2">
      <c r="B3" s="2"/>
      <c r="C3" s="2"/>
      <c r="D3" s="2"/>
      <c r="E3" s="2"/>
      <c r="F3" s="2"/>
      <c r="G3" s="2"/>
      <c r="H3" s="2"/>
      <c r="I3" s="2"/>
    </row>
    <row r="4" spans="1:10" ht="18.75" customHeight="1" x14ac:dyDescent="0.3">
      <c r="A4" s="58" t="s">
        <v>42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3.5" customHeight="1" thickBot="1" x14ac:dyDescent="0.25">
      <c r="A5" s="59" t="s">
        <v>54</v>
      </c>
      <c r="B5" s="59"/>
      <c r="C5" s="59"/>
      <c r="D5" s="59"/>
      <c r="E5" s="59"/>
      <c r="F5" s="59"/>
      <c r="G5" s="59"/>
      <c r="H5" s="59"/>
      <c r="I5" s="59"/>
      <c r="J5" s="3"/>
    </row>
    <row r="6" spans="1:10" ht="25.5" customHeight="1" x14ac:dyDescent="0.2">
      <c r="A6" s="21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41" t="s">
        <v>9</v>
      </c>
    </row>
    <row r="7" spans="1:10" ht="15.75" customHeight="1" x14ac:dyDescent="0.3">
      <c r="A7" s="60">
        <v>1</v>
      </c>
      <c r="B7" s="63" t="s">
        <v>58</v>
      </c>
      <c r="C7" s="61" t="s">
        <v>55</v>
      </c>
      <c r="D7" s="62" t="s">
        <v>56</v>
      </c>
      <c r="E7" s="62" t="s">
        <v>57</v>
      </c>
      <c r="F7" s="55">
        <v>7.29</v>
      </c>
      <c r="G7" s="42" t="s">
        <v>10</v>
      </c>
      <c r="H7" s="42"/>
      <c r="I7" s="42">
        <v>8</v>
      </c>
    </row>
    <row r="8" spans="1:10" ht="15.75" customHeight="1" x14ac:dyDescent="0.2">
      <c r="A8" s="60"/>
      <c r="B8" s="63"/>
      <c r="C8" s="61"/>
      <c r="D8" s="62"/>
      <c r="E8" s="62"/>
      <c r="F8" s="43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(şapte 29%)</v>
      </c>
      <c r="G8" s="43" t="str">
        <f t="shared" ref="G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43"/>
      <c r="I8" s="43" t="str">
        <f t="shared" ref="I8" si="1">IF(I7&lt;&gt;"-",CONCATENATE("(",IF(I7=10,"zece",IF(ROUNDDOWN(I7,0)=9,"nouă",IF(ROUNDDOWN(I7,0)=8,"opt",IF(ROUNDDOWN(I7,0)=7,"şapte",IF(ROUNDDOWN(I7,0)=6,"şase"))))),IF(I7-ROUNDDOWN(I7,0)=0,""," "),IF(((ROUND(I7-ROUNDDOWN(I7,0),2))*100)=0,"",(ROUND(I7-ROUNDDOWN(I7,0),2))*100),IF(I7-ROUNDDOWN(I7,0)=0,"","%"),")"),"")</f>
        <v>(opt)</v>
      </c>
    </row>
    <row r="9" spans="1:10" ht="15.75" customHeight="1" x14ac:dyDescent="0.3">
      <c r="A9" s="60">
        <v>2</v>
      </c>
      <c r="B9" s="63" t="s">
        <v>62</v>
      </c>
      <c r="C9" s="61" t="s">
        <v>59</v>
      </c>
      <c r="D9" s="62" t="s">
        <v>60</v>
      </c>
      <c r="E9" s="62" t="s">
        <v>61</v>
      </c>
      <c r="F9" s="56">
        <v>8.8800000000000008</v>
      </c>
      <c r="G9" s="42" t="s">
        <v>10</v>
      </c>
      <c r="H9" s="42"/>
      <c r="I9" s="42">
        <v>8.5</v>
      </c>
    </row>
    <row r="10" spans="1:10" ht="15.75" customHeight="1" x14ac:dyDescent="0.2">
      <c r="A10" s="60"/>
      <c r="B10" s="63"/>
      <c r="C10" s="61"/>
      <c r="D10" s="62"/>
      <c r="E10" s="62"/>
      <c r="F10" s="43" t="str">
        <f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(opt 88%)</v>
      </c>
      <c r="G10" s="43" t="str">
        <f t="shared" ref="G10" si="2">IF(G9&lt;&gt;"-",CONCATENATE("(",IF(G9=10,"zece",IF(ROUNDDOWN(G9,0)=9,"nouă",IF(ROUNDDOWN(G9,0)=8,"opt",IF(ROUNDDOWN(G9,0)=7,"şapte",IF(ROUNDDOWN(G9,0)=6,"şase"))))),IF(G9-ROUNDDOWN(G9,0)=0,""," "),IF(((ROUND(G9-ROUNDDOWN(G9,0),2))*100)=0,"",(ROUND(G9-ROUNDDOWN(G9,0),2))*100),IF(G9-ROUNDDOWN(G9,0)=0,"","%"),")"),"")</f>
        <v/>
      </c>
      <c r="H10" s="43"/>
      <c r="I10" s="43" t="str">
        <f t="shared" ref="I10" si="3">IF(I9&lt;&gt;"-",CONCATENATE("(",IF(I9=10,"zece",IF(ROUNDDOWN(I9,0)=9,"nouă",IF(ROUNDDOWN(I9,0)=8,"opt",IF(ROUNDDOWN(I9,0)=7,"şapte",IF(ROUNDDOWN(I9,0)=6,"şase"))))),IF(I9-ROUNDDOWN(I9,0)=0,""," "),IF(((ROUND(I9-ROUNDDOWN(I9,0),2))*100)=0,"",(ROUND(I9-ROUNDDOWN(I9,0),2))*100),IF(I9-ROUNDDOWN(I9,0)=0,"","%"),")"),"")</f>
        <v>(opt 50%)</v>
      </c>
    </row>
  </sheetData>
  <mergeCells count="13">
    <mergeCell ref="A9:A10"/>
    <mergeCell ref="B9:B10"/>
    <mergeCell ref="C9:C10"/>
    <mergeCell ref="D9:D10"/>
    <mergeCell ref="E9:E10"/>
    <mergeCell ref="A1:I2"/>
    <mergeCell ref="A4:J4"/>
    <mergeCell ref="A5:I5"/>
    <mergeCell ref="A7:A8"/>
    <mergeCell ref="C7:C8"/>
    <mergeCell ref="D7:D8"/>
    <mergeCell ref="E7:E8"/>
    <mergeCell ref="B7:B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zoomScale="85" zoomScaleNormal="85" workbookViewId="0">
      <selection sqref="A1:H29"/>
    </sheetView>
  </sheetViews>
  <sheetFormatPr defaultRowHeight="12.75" x14ac:dyDescent="0.2"/>
  <cols>
    <col min="1" max="1" width="4.85546875" style="1" customWidth="1"/>
    <col min="2" max="2" width="43.5703125" style="1" customWidth="1"/>
    <col min="3" max="3" width="9.140625" style="1" customWidth="1"/>
    <col min="4" max="4" width="38.85546875" style="1" customWidth="1"/>
    <col min="5" max="5" width="13.5703125" style="1" customWidth="1"/>
    <col min="6" max="6" width="10.28515625" style="1" customWidth="1"/>
    <col min="7" max="7" width="10.85546875" style="1" customWidth="1"/>
    <col min="8" max="8" width="17.42578125" style="1" customWidth="1"/>
    <col min="9" max="16384" width="9.140625" style="1"/>
  </cols>
  <sheetData>
    <row r="1" spans="1:8" ht="15" x14ac:dyDescent="0.25">
      <c r="A1" s="11" t="s">
        <v>11</v>
      </c>
      <c r="B1" s="11"/>
      <c r="C1" s="11"/>
      <c r="G1" s="1" t="s">
        <v>12</v>
      </c>
      <c r="H1" s="6" t="s">
        <v>63</v>
      </c>
    </row>
    <row r="2" spans="1:8" x14ac:dyDescent="0.2">
      <c r="A2" s="11" t="s">
        <v>13</v>
      </c>
      <c r="B2" s="11"/>
      <c r="C2" s="11"/>
      <c r="G2" s="1" t="s">
        <v>14</v>
      </c>
      <c r="H2" s="7" t="s">
        <v>64</v>
      </c>
    </row>
    <row r="3" spans="1:8" ht="15" x14ac:dyDescent="0.25">
      <c r="A3" s="11" t="s">
        <v>47</v>
      </c>
      <c r="B3" s="11"/>
      <c r="C3" s="11"/>
    </row>
    <row r="4" spans="1:8" x14ac:dyDescent="0.2">
      <c r="A4" s="11" t="s">
        <v>43</v>
      </c>
      <c r="B4" s="11"/>
      <c r="C4" s="11"/>
    </row>
    <row r="5" spans="1:8" x14ac:dyDescent="0.2">
      <c r="A5" s="15" t="s">
        <v>15</v>
      </c>
      <c r="B5" s="11"/>
      <c r="C5" s="11"/>
    </row>
    <row r="6" spans="1:8" x14ac:dyDescent="0.2">
      <c r="A6" s="11"/>
      <c r="B6" s="12"/>
      <c r="C6" s="12"/>
    </row>
    <row r="7" spans="1:8" x14ac:dyDescent="0.2">
      <c r="A7" s="12"/>
      <c r="B7" s="12"/>
      <c r="C7" s="12"/>
    </row>
    <row r="8" spans="1:8" ht="20.25" customHeight="1" x14ac:dyDescent="0.2">
      <c r="A8" s="64" t="s">
        <v>16</v>
      </c>
      <c r="B8" s="64"/>
      <c r="C8" s="64"/>
      <c r="D8" s="64"/>
      <c r="E8" s="64"/>
      <c r="F8" s="64"/>
      <c r="G8" s="64"/>
      <c r="H8" s="64"/>
    </row>
    <row r="9" spans="1:8" x14ac:dyDescent="0.2">
      <c r="F9" s="1" t="s">
        <v>17</v>
      </c>
    </row>
    <row r="10" spans="1:8" ht="13.5" thickBot="1" x14ac:dyDescent="0.25"/>
    <row r="11" spans="1:8" s="5" customFormat="1" ht="23.25" customHeight="1" thickBot="1" x14ac:dyDescent="0.25">
      <c r="A11" s="65" t="s">
        <v>1</v>
      </c>
      <c r="B11" s="67" t="s">
        <v>18</v>
      </c>
      <c r="C11" s="69" t="s">
        <v>19</v>
      </c>
      <c r="D11" s="67" t="s">
        <v>20</v>
      </c>
      <c r="E11" s="71" t="s">
        <v>21</v>
      </c>
      <c r="F11" s="71"/>
      <c r="G11" s="67" t="s">
        <v>22</v>
      </c>
      <c r="H11" s="72" t="s">
        <v>23</v>
      </c>
    </row>
    <row r="12" spans="1:8" ht="18.75" thickBot="1" x14ac:dyDescent="0.25">
      <c r="A12" s="66"/>
      <c r="B12" s="68"/>
      <c r="C12" s="70"/>
      <c r="D12" s="68"/>
      <c r="E12" s="8" t="s">
        <v>24</v>
      </c>
      <c r="F12" s="8" t="s">
        <v>25</v>
      </c>
      <c r="G12" s="68"/>
      <c r="H12" s="73"/>
    </row>
    <row r="13" spans="1:8" s="10" customFormat="1" ht="13.5" thickBot="1" x14ac:dyDescent="0.25">
      <c r="A13" s="31">
        <v>0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9">
        <v>6</v>
      </c>
      <c r="H13" s="32">
        <v>7</v>
      </c>
    </row>
    <row r="14" spans="1:8" ht="18" customHeight="1" x14ac:dyDescent="0.2">
      <c r="A14" s="76">
        <v>1</v>
      </c>
      <c r="B14" s="78" t="str">
        <f>'2'!C7</f>
        <v>GHIŢĂ C.C. Cristian-Antonio</v>
      </c>
      <c r="C14" s="78" t="s">
        <v>67</v>
      </c>
      <c r="D14" s="79" t="str">
        <f>'2'!D7</f>
        <v>Sisteme de control continuu a indicilor unui vehicul</v>
      </c>
      <c r="E14" s="79" t="str">
        <f>'2'!E7</f>
        <v>Conf. Dr. Ing. Ilona Costea</v>
      </c>
      <c r="F14" s="81"/>
      <c r="G14" s="13">
        <f>'2'!I7</f>
        <v>8</v>
      </c>
      <c r="H14" s="82"/>
    </row>
    <row r="15" spans="1:8" ht="19.5" customHeight="1" thickBot="1" x14ac:dyDescent="0.25">
      <c r="A15" s="77"/>
      <c r="B15" s="61"/>
      <c r="C15" s="61"/>
      <c r="D15" s="80"/>
      <c r="E15" s="80"/>
      <c r="F15" s="74"/>
      <c r="G15" s="14" t="str">
        <f>'2'!I8</f>
        <v>(opt)</v>
      </c>
      <c r="H15" s="75"/>
    </row>
    <row r="16" spans="1:8" ht="18" customHeight="1" x14ac:dyDescent="0.2">
      <c r="A16" s="77">
        <v>2</v>
      </c>
      <c r="B16" s="61" t="str">
        <f>'2'!C9</f>
        <v>VASILE A. Florina-Elena</v>
      </c>
      <c r="C16" s="78" t="s">
        <v>50</v>
      </c>
      <c r="D16" s="80" t="str">
        <f>'2'!D9</f>
        <v>Studiu asupra soluțiilor de parcare în mediul urban</v>
      </c>
      <c r="E16" s="80" t="str">
        <f>'2'!E9</f>
        <v>Conf.Dr.Ing. Razvan-Andrei Gheorghiu</v>
      </c>
      <c r="F16" s="74"/>
      <c r="G16" s="13">
        <f>'2'!I9</f>
        <v>8.5</v>
      </c>
      <c r="H16" s="75"/>
    </row>
    <row r="17" spans="1:8" ht="18" customHeight="1" x14ac:dyDescent="0.2">
      <c r="A17" s="77"/>
      <c r="B17" s="61"/>
      <c r="C17" s="61"/>
      <c r="D17" s="80"/>
      <c r="E17" s="80"/>
      <c r="F17" s="74"/>
      <c r="G17" s="14" t="str">
        <f>'2'!I10</f>
        <v>(opt 50%)</v>
      </c>
      <c r="H17" s="75"/>
    </row>
    <row r="19" spans="1:8" ht="15" x14ac:dyDescent="0.25">
      <c r="A19" s="83" t="s">
        <v>26</v>
      </c>
      <c r="B19" s="83"/>
      <c r="C19" s="19"/>
      <c r="D19" s="16"/>
      <c r="E19" s="84" t="s">
        <v>41</v>
      </c>
      <c r="F19" s="84"/>
      <c r="G19" s="84"/>
      <c r="H19" s="84"/>
    </row>
    <row r="20" spans="1:8" ht="15" x14ac:dyDescent="0.25">
      <c r="A20" s="16"/>
      <c r="B20" s="20" t="s">
        <v>25</v>
      </c>
      <c r="C20" s="20"/>
      <c r="D20" s="16"/>
      <c r="E20" s="17" t="s">
        <v>27</v>
      </c>
      <c r="F20" s="16"/>
      <c r="G20" s="16"/>
      <c r="H20" s="33" t="s">
        <v>25</v>
      </c>
    </row>
    <row r="21" spans="1:8" ht="15" x14ac:dyDescent="0.25">
      <c r="A21" s="29" t="s">
        <v>45</v>
      </c>
      <c r="B21" s="35"/>
      <c r="C21" s="35"/>
      <c r="D21" s="35"/>
      <c r="E21" s="35"/>
      <c r="F21" s="18"/>
      <c r="G21" s="18"/>
      <c r="H21" s="18"/>
    </row>
    <row r="22" spans="1:8" ht="15" x14ac:dyDescent="0.25">
      <c r="A22" s="35"/>
      <c r="B22" s="35"/>
      <c r="C22" s="35"/>
      <c r="D22" s="35"/>
      <c r="E22" s="18" t="s">
        <v>46</v>
      </c>
      <c r="F22" s="18"/>
      <c r="G22" s="18"/>
      <c r="H22" s="18"/>
    </row>
    <row r="23" spans="1:8" ht="15" x14ac:dyDescent="0.25">
      <c r="A23" s="84" t="s">
        <v>28</v>
      </c>
      <c r="B23" s="84"/>
      <c r="C23" s="34"/>
      <c r="D23" s="35"/>
      <c r="E23" s="35"/>
      <c r="F23" s="18"/>
      <c r="G23" s="18"/>
      <c r="H23" s="18"/>
    </row>
    <row r="24" spans="1:8" ht="15" x14ac:dyDescent="0.25">
      <c r="A24" s="35"/>
      <c r="B24" s="20" t="s">
        <v>25</v>
      </c>
      <c r="C24" s="20"/>
      <c r="D24" s="35"/>
      <c r="E24" s="18" t="s">
        <v>48</v>
      </c>
      <c r="F24" s="18"/>
      <c r="G24" s="18"/>
      <c r="H24" s="18"/>
    </row>
    <row r="25" spans="1:8" ht="15" x14ac:dyDescent="0.25">
      <c r="A25" s="18" t="s">
        <v>51</v>
      </c>
      <c r="B25" s="35"/>
      <c r="C25" s="35"/>
      <c r="D25" s="35"/>
      <c r="E25" s="35"/>
      <c r="F25" s="18"/>
      <c r="G25" s="18"/>
      <c r="H25" s="18"/>
    </row>
    <row r="26" spans="1:8" ht="15" x14ac:dyDescent="0.25">
      <c r="A26" s="35"/>
      <c r="B26" s="35"/>
      <c r="C26" s="35"/>
      <c r="D26" s="35"/>
      <c r="E26" s="18" t="s">
        <v>49</v>
      </c>
      <c r="F26" s="18"/>
      <c r="G26" s="18"/>
      <c r="H26" s="18"/>
    </row>
    <row r="27" spans="1:8" x14ac:dyDescent="0.2">
      <c r="A27" s="18"/>
      <c r="B27" s="18"/>
      <c r="C27" s="18"/>
      <c r="D27" s="18"/>
      <c r="E27" s="18"/>
      <c r="F27" s="18"/>
      <c r="G27" s="18"/>
      <c r="H27" s="18"/>
    </row>
    <row r="28" spans="1:8" ht="15" x14ac:dyDescent="0.25">
      <c r="A28" s="35"/>
      <c r="B28" s="35"/>
      <c r="C28" s="35"/>
      <c r="D28" s="35"/>
      <c r="E28" s="18" t="s">
        <v>52</v>
      </c>
      <c r="F28" s="18"/>
      <c r="G28" s="18"/>
      <c r="H28" s="18"/>
    </row>
  </sheetData>
  <mergeCells count="25">
    <mergeCell ref="A19:B19"/>
    <mergeCell ref="E19:H19"/>
    <mergeCell ref="A23:B23"/>
    <mergeCell ref="F16:F17"/>
    <mergeCell ref="H16:H17"/>
    <mergeCell ref="A14:A15"/>
    <mergeCell ref="B14:B15"/>
    <mergeCell ref="C14:C15"/>
    <mergeCell ref="D14:D15"/>
    <mergeCell ref="E14:E15"/>
    <mergeCell ref="F14:F15"/>
    <mergeCell ref="H14:H15"/>
    <mergeCell ref="A16:A17"/>
    <mergeCell ref="B16:B17"/>
    <mergeCell ref="C16:C17"/>
    <mergeCell ref="D16:D17"/>
    <mergeCell ref="E16:E17"/>
    <mergeCell ref="A8:H8"/>
    <mergeCell ref="A11:A12"/>
    <mergeCell ref="B11:B12"/>
    <mergeCell ref="C11:C12"/>
    <mergeCell ref="D11:D12"/>
    <mergeCell ref="E11:F11"/>
    <mergeCell ref="G11:G12"/>
    <mergeCell ref="H11:H12"/>
  </mergeCells>
  <printOptions horizontalCentered="1" verticalCentered="1"/>
  <pageMargins left="0.25" right="0.25" top="0.75" bottom="0.75" header="0.3" footer="0.3"/>
  <pageSetup paperSize="9" scale="96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tabSelected="1" zoomScale="85" zoomScaleNormal="85" workbookViewId="0">
      <selection activeCell="K11" sqref="K11"/>
    </sheetView>
  </sheetViews>
  <sheetFormatPr defaultRowHeight="15" x14ac:dyDescent="0.25"/>
  <cols>
    <col min="1" max="1" width="6.42578125" style="16" customWidth="1"/>
    <col min="2" max="2" width="41.42578125" style="16" customWidth="1"/>
    <col min="3" max="3" width="15.42578125" style="16" customWidth="1"/>
    <col min="4" max="4" width="13.5703125" style="16" customWidth="1"/>
    <col min="5" max="5" width="19.85546875" style="16" customWidth="1"/>
    <col min="6" max="16384" width="9.140625" style="16"/>
  </cols>
  <sheetData>
    <row r="1" spans="1:6" x14ac:dyDescent="0.25">
      <c r="A1" s="23" t="s">
        <v>29</v>
      </c>
      <c r="E1" s="23" t="s">
        <v>65</v>
      </c>
    </row>
    <row r="2" spans="1:6" x14ac:dyDescent="0.25">
      <c r="A2" s="23" t="s">
        <v>30</v>
      </c>
    </row>
    <row r="3" spans="1:6" x14ac:dyDescent="0.25">
      <c r="A3" s="23" t="s">
        <v>31</v>
      </c>
      <c r="C3" s="24"/>
      <c r="D3" s="24"/>
      <c r="E3" s="24"/>
      <c r="F3" s="24"/>
    </row>
    <row r="4" spans="1:6" x14ac:dyDescent="0.25">
      <c r="A4" s="23" t="s">
        <v>44</v>
      </c>
      <c r="F4" s="24"/>
    </row>
    <row r="5" spans="1:6" x14ac:dyDescent="0.25">
      <c r="A5" s="24"/>
      <c r="F5" s="24"/>
    </row>
    <row r="6" spans="1:6" x14ac:dyDescent="0.25">
      <c r="A6" s="24"/>
      <c r="C6" s="25" t="s">
        <v>32</v>
      </c>
      <c r="F6" s="24"/>
    </row>
    <row r="7" spans="1:6" x14ac:dyDescent="0.25">
      <c r="A7" s="24"/>
      <c r="F7" s="24"/>
    </row>
    <row r="8" spans="1:6" x14ac:dyDescent="0.25">
      <c r="A8" s="24"/>
      <c r="C8" s="25" t="s">
        <v>66</v>
      </c>
      <c r="F8" s="24"/>
    </row>
    <row r="9" spans="1:6" x14ac:dyDescent="0.25">
      <c r="A9" s="24"/>
      <c r="D9" s="25"/>
      <c r="F9" s="24"/>
    </row>
    <row r="10" spans="1:6" ht="15" customHeight="1" x14ac:dyDescent="0.25">
      <c r="A10" s="85" t="s">
        <v>53</v>
      </c>
      <c r="B10" s="85"/>
      <c r="C10" s="85"/>
      <c r="D10" s="85"/>
      <c r="E10" s="85"/>
      <c r="F10" s="24"/>
    </row>
    <row r="11" spans="1:6" x14ac:dyDescent="0.25">
      <c r="A11" s="85"/>
      <c r="B11" s="85"/>
      <c r="C11" s="85"/>
      <c r="D11" s="85"/>
      <c r="E11" s="85"/>
      <c r="F11" s="24"/>
    </row>
    <row r="12" spans="1:6" x14ac:dyDescent="0.25">
      <c r="A12" s="85"/>
      <c r="B12" s="85"/>
      <c r="C12" s="85"/>
      <c r="D12" s="85"/>
      <c r="E12" s="85"/>
      <c r="F12" s="24"/>
    </row>
    <row r="13" spans="1:6" x14ac:dyDescent="0.25">
      <c r="A13" s="85"/>
      <c r="B13" s="85"/>
      <c r="C13" s="85"/>
      <c r="D13" s="85"/>
      <c r="E13" s="85"/>
    </row>
    <row r="14" spans="1:6" x14ac:dyDescent="0.25">
      <c r="A14" s="85"/>
      <c r="B14" s="85"/>
      <c r="C14" s="85"/>
      <c r="D14" s="85"/>
      <c r="E14" s="85"/>
    </row>
    <row r="15" spans="1:6" ht="15.75" thickBot="1" x14ac:dyDescent="0.3">
      <c r="A15" s="85"/>
      <c r="B15" s="85"/>
      <c r="C15" s="85"/>
      <c r="D15" s="85"/>
      <c r="E15" s="85"/>
    </row>
    <row r="16" spans="1:6" ht="44.25" customHeight="1" thickBot="1" x14ac:dyDescent="0.3">
      <c r="A16" s="39" t="s">
        <v>33</v>
      </c>
      <c r="B16" s="38" t="s">
        <v>34</v>
      </c>
      <c r="C16" s="38" t="s">
        <v>35</v>
      </c>
      <c r="D16" s="38" t="s">
        <v>36</v>
      </c>
      <c r="E16" s="38" t="s">
        <v>37</v>
      </c>
    </row>
    <row r="17" spans="1:8" ht="15" customHeight="1" thickTop="1" x14ac:dyDescent="0.25">
      <c r="A17" s="47">
        <v>1</v>
      </c>
      <c r="B17" s="61" t="s">
        <v>55</v>
      </c>
      <c r="C17" s="48" t="str">
        <f>CONCATENATE('2'!$I7," ",'2'!$I8)</f>
        <v>8 (opt)</v>
      </c>
      <c r="D17" s="49"/>
      <c r="E17" s="50"/>
    </row>
    <row r="18" spans="1:8" ht="15" hidden="1" customHeight="1" x14ac:dyDescent="0.25">
      <c r="A18" s="51"/>
      <c r="B18" s="61"/>
      <c r="C18" s="40" t="str">
        <f>CONCATENATE('2'!$I8," ",'2'!$I9)</f>
        <v>(opt) 8.5</v>
      </c>
      <c r="D18" s="26"/>
      <c r="E18" s="52"/>
    </row>
    <row r="19" spans="1:8" ht="15" customHeight="1" x14ac:dyDescent="0.25">
      <c r="A19" s="51">
        <v>2</v>
      </c>
      <c r="B19" s="61" t="s">
        <v>59</v>
      </c>
      <c r="C19" s="40" t="str">
        <f>CONCATENATE('2'!$I9," ",'2'!$I10)</f>
        <v>8.5 (opt 50%)</v>
      </c>
      <c r="D19" s="26"/>
      <c r="E19" s="52"/>
    </row>
    <row r="20" spans="1:8" ht="15" hidden="1" customHeight="1" x14ac:dyDescent="0.25">
      <c r="A20" s="51">
        <v>3</v>
      </c>
      <c r="B20" s="61"/>
      <c r="C20" s="40" t="e">
        <f>CONCATENATE('2'!$I10," ",'2'!#REF!)</f>
        <v>#REF!</v>
      </c>
      <c r="D20" s="26"/>
      <c r="E20" s="52"/>
    </row>
    <row r="21" spans="1:8" ht="15" hidden="1" customHeight="1" x14ac:dyDescent="0.25">
      <c r="A21" s="51"/>
      <c r="B21" s="54"/>
      <c r="C21" s="40" t="e">
        <f>CONCATENATE('2'!#REF!," ",'2'!#REF!)</f>
        <v>#REF!</v>
      </c>
      <c r="D21" s="26"/>
      <c r="E21" s="52"/>
    </row>
    <row r="22" spans="1:8" ht="0.75" customHeight="1" x14ac:dyDescent="0.25">
      <c r="A22" s="51">
        <v>15</v>
      </c>
      <c r="B22" s="53"/>
      <c r="C22" s="40"/>
      <c r="D22" s="26"/>
      <c r="E22" s="52"/>
    </row>
    <row r="23" spans="1:8" ht="15" hidden="1" customHeight="1" x14ac:dyDescent="0.25">
      <c r="A23" s="44" t="s">
        <v>38</v>
      </c>
      <c r="B23" s="36"/>
      <c r="C23" s="30"/>
      <c r="D23" s="45"/>
      <c r="E23" s="46"/>
      <c r="F23" s="37"/>
      <c r="G23" s="37"/>
      <c r="H23" s="37"/>
    </row>
    <row r="24" spans="1:8" ht="15" customHeight="1" x14ac:dyDescent="0.25">
      <c r="H24" s="33"/>
    </row>
    <row r="25" spans="1:8" ht="15" customHeight="1" x14ac:dyDescent="0.25">
      <c r="A25" s="27" t="s">
        <v>40</v>
      </c>
      <c r="C25" s="24"/>
      <c r="D25" s="27" t="s">
        <v>39</v>
      </c>
      <c r="F25" s="18"/>
      <c r="G25" s="18"/>
      <c r="H25" s="18"/>
    </row>
    <row r="26" spans="1:8" ht="15" customHeight="1" x14ac:dyDescent="0.25">
      <c r="F26" s="18"/>
      <c r="G26" s="18"/>
      <c r="H26" s="18"/>
    </row>
    <row r="27" spans="1:8" ht="15" customHeight="1" x14ac:dyDescent="0.25">
      <c r="A27" s="29" t="s">
        <v>45</v>
      </c>
      <c r="B27" s="24"/>
      <c r="C27" s="24"/>
      <c r="D27" s="18" t="s">
        <v>46</v>
      </c>
      <c r="E27" s="18"/>
      <c r="F27" s="18"/>
      <c r="G27" s="18"/>
      <c r="H27" s="18"/>
    </row>
    <row r="28" spans="1:8" ht="15" customHeight="1" x14ac:dyDescent="0.25">
      <c r="C28" s="24"/>
      <c r="D28" s="35"/>
      <c r="E28" s="18"/>
      <c r="F28" s="18"/>
      <c r="G28" s="18"/>
      <c r="H28" s="18"/>
    </row>
    <row r="29" spans="1:8" ht="15" customHeight="1" x14ac:dyDescent="0.25">
      <c r="C29" s="24"/>
      <c r="D29" s="18" t="s">
        <v>48</v>
      </c>
      <c r="E29" s="18"/>
      <c r="F29" s="18"/>
      <c r="G29" s="18"/>
      <c r="H29" s="18"/>
    </row>
    <row r="30" spans="1:8" ht="15" customHeight="1" x14ac:dyDescent="0.25">
      <c r="A30" s="28"/>
      <c r="C30" s="24"/>
      <c r="D30" s="35"/>
      <c r="E30" s="18"/>
      <c r="F30" s="18"/>
      <c r="G30" s="18"/>
      <c r="H30" s="18"/>
    </row>
    <row r="31" spans="1:8" ht="15" customHeight="1" x14ac:dyDescent="0.25">
      <c r="A31" s="28"/>
      <c r="B31" s="24"/>
      <c r="C31" s="24"/>
      <c r="D31" s="18" t="s">
        <v>49</v>
      </c>
      <c r="E31" s="18"/>
      <c r="F31" s="18"/>
      <c r="G31" s="18"/>
      <c r="H31" s="18"/>
    </row>
    <row r="32" spans="1:8" ht="15" customHeight="1" x14ac:dyDescent="0.25">
      <c r="C32" s="24"/>
      <c r="D32" s="18"/>
      <c r="E32" s="18"/>
      <c r="F32" s="18"/>
      <c r="G32" s="18"/>
      <c r="H32" s="18"/>
    </row>
    <row r="33" spans="3:6" ht="15" customHeight="1" x14ac:dyDescent="0.25">
      <c r="C33" s="24"/>
      <c r="D33" s="18" t="s">
        <v>52</v>
      </c>
      <c r="E33" s="18"/>
      <c r="F33" s="18"/>
    </row>
    <row r="34" spans="3:6" ht="15" customHeight="1" x14ac:dyDescent="0.25"/>
    <row r="35" spans="3:6" ht="15" customHeight="1" x14ac:dyDescent="0.25"/>
  </sheetData>
  <mergeCells count="3">
    <mergeCell ref="A10:E15"/>
    <mergeCell ref="B17:B18"/>
    <mergeCell ref="B19:B20"/>
  </mergeCells>
  <printOptions horizontalCentered="1" verticalCentered="1"/>
  <pageMargins left="0" right="0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</vt:lpstr>
      <vt:lpstr>cat 2</vt:lpstr>
      <vt:lpstr> PV 2</vt:lpstr>
      <vt:lpstr>' PV 2'!Print_Area</vt:lpstr>
      <vt:lpstr>'2'!Print_Area</vt:lpstr>
      <vt:lpstr>'cat 2'!Print_Area</vt:lpstr>
      <vt:lpstr>'cat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Ion Stancel</cp:lastModifiedBy>
  <cp:lastPrinted>2020-09-09T07:40:44Z</cp:lastPrinted>
  <dcterms:created xsi:type="dcterms:W3CDTF">2014-06-23T13:40:17Z</dcterms:created>
  <dcterms:modified xsi:type="dcterms:W3CDTF">2020-09-09T07:41:48Z</dcterms:modified>
</cp:coreProperties>
</file>